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9120" tabRatio="623"/>
  </bookViews>
  <sheets>
    <sheet name="Summary" sheetId="1" r:id="rId1"/>
    <sheet name="January" sheetId="3" r:id="rId2"/>
    <sheet name="February" sheetId="15" r:id="rId3"/>
    <sheet name="March" sheetId="16" r:id="rId4"/>
    <sheet name="April" sheetId="17" r:id="rId5"/>
    <sheet name="May" sheetId="18" r:id="rId6"/>
    <sheet name="June" sheetId="19" r:id="rId7"/>
    <sheet name="July" sheetId="20" r:id="rId8"/>
    <sheet name="August" sheetId="21" r:id="rId9"/>
    <sheet name="September" sheetId="22" r:id="rId10"/>
    <sheet name="October" sheetId="23" r:id="rId11"/>
    <sheet name="November" sheetId="24" r:id="rId12"/>
    <sheet name="December" sheetId="25" r:id="rId13"/>
    <sheet name="PullDownValues" sheetId="2" r:id="rId14"/>
  </sheets>
  <definedNames>
    <definedName name="Expenses">Summary!$B$13:$B$27</definedName>
    <definedName name="Income_Category">PullDownValues!$B$5:$B$7</definedName>
    <definedName name="_xlnm.Print_Area" localSheetId="4">April!$B$2:$E$45</definedName>
    <definedName name="_xlnm.Print_Area" localSheetId="8">August!$B$2:$E$45</definedName>
    <definedName name="_xlnm.Print_Area" localSheetId="12">December!$B$2:$E$45</definedName>
    <definedName name="_xlnm.Print_Area" localSheetId="2">February!$B$2:$E$45</definedName>
    <definedName name="_xlnm.Print_Area" localSheetId="1">January!$B$2:$E$45</definedName>
    <definedName name="_xlnm.Print_Area" localSheetId="7">July!$B$2:$E$45</definedName>
    <definedName name="_xlnm.Print_Area" localSheetId="6">June!$B$2:$E$45</definedName>
    <definedName name="_xlnm.Print_Area" localSheetId="3">March!$B$2:$E$45</definedName>
    <definedName name="_xlnm.Print_Area" localSheetId="5">May!$B$2:$E$45</definedName>
    <definedName name="_xlnm.Print_Area" localSheetId="11">November!$B$2:$E$45</definedName>
    <definedName name="_xlnm.Print_Area" localSheetId="10">October!$B$2:$E$45</definedName>
    <definedName name="_xlnm.Print_Area" localSheetId="9">September!$B$2:$E$45</definedName>
    <definedName name="Property_Type">PullDownValues!$C$5:$C$12</definedName>
  </definedNames>
  <calcPr calcId="124519"/>
</workbook>
</file>

<file path=xl/calcChain.xml><?xml version="1.0" encoding="utf-8"?>
<calcChain xmlns="http://schemas.openxmlformats.org/spreadsheetml/2006/main">
  <c r="G20" i="3"/>
  <c r="G21"/>
  <c r="G22"/>
  <c r="G23"/>
  <c r="G24"/>
  <c r="G25"/>
  <c r="G26"/>
  <c r="G27"/>
  <c r="O27" i="1"/>
  <c r="O26"/>
  <c r="O25"/>
  <c r="O24"/>
  <c r="O23"/>
  <c r="O22"/>
  <c r="O21"/>
  <c r="O20"/>
  <c r="O19"/>
  <c r="O18"/>
  <c r="O17"/>
  <c r="O16"/>
  <c r="O15"/>
  <c r="O14"/>
  <c r="O13"/>
  <c r="O28" s="1"/>
  <c r="D45" i="2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O10" i="1"/>
  <c r="O30" s="1"/>
  <c r="N10"/>
  <c r="N27"/>
  <c r="N26"/>
  <c r="N25"/>
  <c r="N24"/>
  <c r="N23"/>
  <c r="N22"/>
  <c r="N21"/>
  <c r="N20"/>
  <c r="N19"/>
  <c r="N18"/>
  <c r="N17"/>
  <c r="N16"/>
  <c r="N15"/>
  <c r="N14"/>
  <c r="N13"/>
  <c r="N28" s="1"/>
  <c r="N30" s="1"/>
  <c r="D45" i="24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M27" i="1"/>
  <c r="M26"/>
  <c r="M25"/>
  <c r="M24"/>
  <c r="M23"/>
  <c r="M22"/>
  <c r="M21"/>
  <c r="M20"/>
  <c r="M19"/>
  <c r="M18"/>
  <c r="M17"/>
  <c r="M16"/>
  <c r="M15"/>
  <c r="M14"/>
  <c r="M13"/>
  <c r="M28" s="1"/>
  <c r="D45" i="23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M10" i="1"/>
  <c r="M30" s="1"/>
  <c r="L27"/>
  <c r="L26"/>
  <c r="L25"/>
  <c r="L24"/>
  <c r="L23"/>
  <c r="L22"/>
  <c r="L21"/>
  <c r="L20"/>
  <c r="L19"/>
  <c r="L18"/>
  <c r="L17"/>
  <c r="L16"/>
  <c r="L15"/>
  <c r="L14"/>
  <c r="L13"/>
  <c r="L28" s="1"/>
  <c r="D45" i="22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L10" i="1"/>
  <c r="L30" s="1"/>
  <c r="K27"/>
  <c r="K26"/>
  <c r="K25"/>
  <c r="K24"/>
  <c r="K23"/>
  <c r="K22"/>
  <c r="K21"/>
  <c r="K20"/>
  <c r="K19"/>
  <c r="K18"/>
  <c r="K17"/>
  <c r="K16"/>
  <c r="K15"/>
  <c r="K14"/>
  <c r="K13"/>
  <c r="K28" s="1"/>
  <c r="D45" i="21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K10" i="1"/>
  <c r="K30" s="1"/>
  <c r="J27"/>
  <c r="J26"/>
  <c r="J25"/>
  <c r="J24"/>
  <c r="J23"/>
  <c r="J22"/>
  <c r="J21"/>
  <c r="J20"/>
  <c r="J19"/>
  <c r="J18"/>
  <c r="J17"/>
  <c r="J16"/>
  <c r="J15"/>
  <c r="J14"/>
  <c r="J13"/>
  <c r="J28" s="1"/>
  <c r="D45" i="20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J10" i="1"/>
  <c r="J30" s="1"/>
  <c r="I27"/>
  <c r="I26"/>
  <c r="I25"/>
  <c r="I24"/>
  <c r="I23"/>
  <c r="I22"/>
  <c r="I21"/>
  <c r="I20"/>
  <c r="I19"/>
  <c r="I18"/>
  <c r="I17"/>
  <c r="I16"/>
  <c r="I15"/>
  <c r="I14"/>
  <c r="I13"/>
  <c r="I28" s="1"/>
  <c r="I30" s="1"/>
  <c r="D45" i="19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I10" i="1"/>
  <c r="H27"/>
  <c r="H26"/>
  <c r="H25"/>
  <c r="H24"/>
  <c r="H23"/>
  <c r="H22"/>
  <c r="H21"/>
  <c r="H20"/>
  <c r="H19"/>
  <c r="H18"/>
  <c r="H17"/>
  <c r="H16"/>
  <c r="H15"/>
  <c r="H14"/>
  <c r="H13"/>
  <c r="H28" s="1"/>
  <c r="D45" i="18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H10" i="1"/>
  <c r="H30" s="1"/>
  <c r="G27"/>
  <c r="G26"/>
  <c r="G25"/>
  <c r="G24"/>
  <c r="G23"/>
  <c r="G22"/>
  <c r="G21"/>
  <c r="G20"/>
  <c r="G19"/>
  <c r="G18"/>
  <c r="G17"/>
  <c r="G16"/>
  <c r="G15"/>
  <c r="G14"/>
  <c r="G28" s="1"/>
  <c r="G30" s="1"/>
  <c r="G13"/>
  <c r="F27"/>
  <c r="F26"/>
  <c r="F25"/>
  <c r="F24"/>
  <c r="F23"/>
  <c r="F22"/>
  <c r="F21"/>
  <c r="F20"/>
  <c r="F19"/>
  <c r="F18"/>
  <c r="F17"/>
  <c r="F16"/>
  <c r="F15"/>
  <c r="F14"/>
  <c r="F13"/>
  <c r="F28" s="1"/>
  <c r="D45" i="17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G10" i="1"/>
  <c r="D45" i="16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F10" i="1"/>
  <c r="F30" s="1"/>
  <c r="E27"/>
  <c r="E26"/>
  <c r="E25"/>
  <c r="E24"/>
  <c r="E23"/>
  <c r="E22"/>
  <c r="E21"/>
  <c r="E20"/>
  <c r="E19"/>
  <c r="E18"/>
  <c r="E17"/>
  <c r="E16"/>
  <c r="E15"/>
  <c r="E14"/>
  <c r="E13"/>
  <c r="E28" s="1"/>
  <c r="D45" i="1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D8"/>
  <c r="E10" i="1"/>
  <c r="E30" s="1"/>
  <c r="G29" i="3"/>
  <c r="G30"/>
  <c r="G31"/>
  <c r="G32"/>
  <c r="G44"/>
  <c r="G43"/>
  <c r="G42"/>
  <c r="G41"/>
  <c r="G40"/>
  <c r="G39"/>
  <c r="G38"/>
  <c r="G37"/>
  <c r="G36"/>
  <c r="G35"/>
  <c r="G34"/>
  <c r="G33"/>
  <c r="G28"/>
  <c r="G19"/>
  <c r="G18"/>
  <c r="G17"/>
  <c r="G16"/>
  <c r="G15"/>
  <c r="G14"/>
  <c r="D45"/>
  <c r="G13"/>
  <c r="G12"/>
  <c r="D27" i="1"/>
  <c r="C27"/>
  <c r="D26"/>
  <c r="C26"/>
  <c r="D25"/>
  <c r="C25" s="1"/>
  <c r="D24"/>
  <c r="C24" s="1"/>
  <c r="D23"/>
  <c r="C23" s="1"/>
  <c r="D22"/>
  <c r="C22" s="1"/>
  <c r="D21"/>
  <c r="C21" s="1"/>
  <c r="D20"/>
  <c r="C20" s="1"/>
  <c r="D19"/>
  <c r="C19" s="1"/>
  <c r="D18"/>
  <c r="C18" s="1"/>
  <c r="D17"/>
  <c r="C17"/>
  <c r="D16"/>
  <c r="C16" s="1"/>
  <c r="D15"/>
  <c r="C15" s="1"/>
  <c r="D14"/>
  <c r="C14" s="1"/>
  <c r="D13"/>
  <c r="D28" s="1"/>
  <c r="D8" i="3"/>
  <c r="D10" i="1"/>
  <c r="C10"/>
  <c r="D30" l="1"/>
  <c r="C30" s="1"/>
  <c r="C28"/>
  <c r="C13"/>
</calcChain>
</file>

<file path=xl/sharedStrings.xml><?xml version="1.0" encoding="utf-8"?>
<sst xmlns="http://schemas.openxmlformats.org/spreadsheetml/2006/main" count="307" uniqueCount="84">
  <si>
    <t>Insurance</t>
  </si>
  <si>
    <t>Advertising</t>
  </si>
  <si>
    <t>Management Fees</t>
  </si>
  <si>
    <t>Mortgage Interest</t>
  </si>
  <si>
    <t>Other Interest</t>
  </si>
  <si>
    <t>Other</t>
  </si>
  <si>
    <t>Commissions</t>
  </si>
  <si>
    <t>Expense Category</t>
  </si>
  <si>
    <t>Income Category</t>
  </si>
  <si>
    <t>Rent</t>
  </si>
  <si>
    <t>Utilities</t>
  </si>
  <si>
    <t>Income</t>
  </si>
  <si>
    <t>Expenses</t>
  </si>
  <si>
    <t>Total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</si>
  <si>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</si>
  <si>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</si>
  <si>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</si>
  <si>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</si>
  <si>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</si>
  <si>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</si>
  <si>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</si>
  <si>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</si>
  <si>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</si>
  <si>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</si>
  <si>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</si>
  <si>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</si>
  <si>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Tax Year:</t>
  </si>
  <si>
    <t>Totals</t>
  </si>
  <si>
    <t>Net Income</t>
  </si>
  <si>
    <t>Date</t>
  </si>
  <si>
    <t>Amount</t>
  </si>
  <si>
    <t>Description</t>
  </si>
  <si>
    <t>Miles Driven</t>
  </si>
  <si>
    <t>Allowable Rate:</t>
  </si>
  <si>
    <t>Total Income</t>
  </si>
  <si>
    <t>Rental Property Statement</t>
  </si>
  <si>
    <t>Home Depot</t>
  </si>
  <si>
    <t>December Rent</t>
  </si>
  <si>
    <t>November Rent</t>
  </si>
  <si>
    <t>October Rent</t>
  </si>
  <si>
    <t>September Rent</t>
  </si>
  <si>
    <t>August Rent</t>
  </si>
  <si>
    <t>July Rent</t>
  </si>
  <si>
    <t>June Rent</t>
  </si>
  <si>
    <t>Auto and Travel</t>
  </si>
  <si>
    <t>Cleaning and Maintenance</t>
  </si>
  <si>
    <t>Legal and Other Professional Fees</t>
  </si>
  <si>
    <t>Repairs</t>
  </si>
  <si>
    <t>Supplies</t>
  </si>
  <si>
    <t>Taxes</t>
  </si>
  <si>
    <t>Depreciation Expense or Depletion</t>
  </si>
  <si>
    <t>Property Type</t>
  </si>
  <si>
    <t>Physical Address (Street, City, State, Zip):</t>
  </si>
  <si>
    <t>Property Type:</t>
  </si>
  <si>
    <t>Calculated</t>
  </si>
  <si>
    <t>Mileage Calculator</t>
  </si>
  <si>
    <t>Realtor Commission</t>
  </si>
  <si>
    <t>Home Insurance</t>
  </si>
  <si>
    <t>Roof, Gutter, Etc.</t>
  </si>
  <si>
    <t>1   Single Family Residence</t>
  </si>
  <si>
    <t>2   Multi-Family Residence</t>
  </si>
  <si>
    <t>3   Vacation/Short-Term Rental</t>
  </si>
  <si>
    <t>4   Commercial</t>
  </si>
  <si>
    <t>5   Land</t>
  </si>
  <si>
    <t>6   Royalties</t>
  </si>
  <si>
    <t>7   Self-Rental</t>
  </si>
  <si>
    <t>8   Other</t>
  </si>
  <si>
    <t>1201 Main St., Topeka, KS 66601</t>
  </si>
  <si>
    <t>January Rent</t>
  </si>
  <si>
    <t>Replace Kitchen Faucet</t>
  </si>
  <si>
    <t>February Rent</t>
  </si>
  <si>
    <t>Repair Rear Screen Door</t>
  </si>
  <si>
    <t>Replace Blinds in Bedroom 1</t>
  </si>
  <si>
    <t>March Rent</t>
  </si>
  <si>
    <t>April Rent</t>
  </si>
  <si>
    <t>Plumber for Bath Drain Backup</t>
  </si>
  <si>
    <t>May Rent</t>
  </si>
  <si>
    <t>Renew Rental License</t>
  </si>
  <si>
    <t>Renew Rental License - City Hall</t>
  </si>
  <si>
    <t>Door Latch Replacement</t>
  </si>
  <si>
    <t>Leaf Bags</t>
  </si>
  <si>
    <t>Shed Repairs</t>
  </si>
  <si>
    <t>First Mortgage 2011 Interest</t>
  </si>
  <si>
    <t>Second Mortgage 2011 Interest</t>
  </si>
</sst>
</file>

<file path=xl/styles.xml><?xml version="1.0" encoding="utf-8"?>
<styleSheet xmlns="http://schemas.openxmlformats.org/spreadsheetml/2006/main">
  <numFmts count="3">
    <numFmt numFmtId="164" formatCode="mm/dd/yy;@"/>
    <numFmt numFmtId="165" formatCode="&quot;$&quot;#,##0.00"/>
    <numFmt numFmtId="166" formatCode="&quot;$&quot;#,##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0" fillId="2" borderId="0" xfId="0" applyFill="1"/>
    <xf numFmtId="0" fontId="0" fillId="0" borderId="1" xfId="0" applyBorder="1"/>
    <xf numFmtId="165" fontId="0" fillId="0" borderId="1" xfId="0" applyNumberFormat="1" applyBorder="1"/>
    <xf numFmtId="0" fontId="1" fillId="2" borderId="0" xfId="0" applyFont="1" applyFill="1"/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left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 indent="1"/>
    </xf>
    <xf numFmtId="0" fontId="0" fillId="3" borderId="2" xfId="0" applyFill="1" applyBorder="1"/>
    <xf numFmtId="165" fontId="0" fillId="3" borderId="2" xfId="0" applyNumberFormat="1" applyFill="1" applyBorder="1"/>
    <xf numFmtId="0" fontId="1" fillId="0" borderId="1" xfId="0" applyFont="1" applyBorder="1"/>
    <xf numFmtId="164" fontId="0" fillId="0" borderId="1" xfId="0" applyNumberFormat="1" applyBorder="1" applyAlignment="1">
      <alignment horizontal="left"/>
    </xf>
    <xf numFmtId="0" fontId="0" fillId="0" borderId="3" xfId="0" applyBorder="1"/>
    <xf numFmtId="164" fontId="0" fillId="0" borderId="3" xfId="0" applyNumberFormat="1" applyBorder="1" applyAlignment="1">
      <alignment horizontal="left"/>
    </xf>
    <xf numFmtId="165" fontId="0" fillId="0" borderId="3" xfId="0" applyNumberFormat="1" applyBorder="1"/>
    <xf numFmtId="0" fontId="2" fillId="0" borderId="4" xfId="0" applyFont="1" applyBorder="1"/>
    <xf numFmtId="0" fontId="0" fillId="0" borderId="4" xfId="0" applyBorder="1"/>
    <xf numFmtId="165" fontId="0" fillId="0" borderId="4" xfId="0" applyNumberFormat="1" applyBorder="1"/>
    <xf numFmtId="165" fontId="1" fillId="0" borderId="4" xfId="0" applyNumberFormat="1" applyFont="1" applyBorder="1"/>
    <xf numFmtId="0" fontId="3" fillId="0" borderId="4" xfId="0" applyFont="1" applyBorder="1"/>
    <xf numFmtId="0" fontId="0" fillId="3" borderId="2" xfId="0" applyFont="1" applyFill="1" applyBorder="1"/>
    <xf numFmtId="0" fontId="0" fillId="0" borderId="4" xfId="0" applyBorder="1" applyAlignment="1">
      <alignment horizontal="left"/>
    </xf>
    <xf numFmtId="166" fontId="0" fillId="3" borderId="2" xfId="0" applyNumberFormat="1" applyFont="1" applyFill="1" applyBorder="1"/>
    <xf numFmtId="165" fontId="1" fillId="0" borderId="4" xfId="0" applyNumberFormat="1" applyFont="1" applyBorder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30"/>
  <sheetViews>
    <sheetView tabSelected="1" workbookViewId="0">
      <selection activeCell="B7" sqref="B7"/>
    </sheetView>
  </sheetViews>
  <sheetFormatPr defaultRowHeight="15"/>
  <cols>
    <col min="1" max="1" width="5" customWidth="1"/>
    <col min="2" max="2" width="34" bestFit="1" customWidth="1"/>
    <col min="3" max="15" width="10.7109375" customWidth="1"/>
  </cols>
  <sheetData>
    <row r="2" spans="2:15" ht="15.75">
      <c r="B2" s="30" t="s">
        <v>35</v>
      </c>
      <c r="C2" s="30"/>
      <c r="D2" s="9"/>
      <c r="E2" s="9"/>
      <c r="F2" s="10"/>
      <c r="G2" s="10"/>
      <c r="H2" s="10"/>
      <c r="I2" s="10"/>
      <c r="J2" s="10"/>
      <c r="K2" s="10"/>
    </row>
    <row r="3" spans="2:15" ht="15.75">
      <c r="B3" s="32" t="s">
        <v>26</v>
      </c>
      <c r="C3" s="32"/>
      <c r="D3" s="33">
        <v>2014</v>
      </c>
      <c r="E3" s="33"/>
      <c r="F3" s="33"/>
      <c r="G3" s="33"/>
      <c r="H3" s="33"/>
      <c r="I3" s="10"/>
      <c r="J3" s="10"/>
    </row>
    <row r="4" spans="2:15" ht="15.75">
      <c r="B4" s="32" t="s">
        <v>52</v>
      </c>
      <c r="C4" s="32"/>
      <c r="D4" s="31" t="s">
        <v>67</v>
      </c>
      <c r="E4" s="31"/>
      <c r="F4" s="31"/>
      <c r="G4" s="31"/>
      <c r="H4" s="31"/>
      <c r="I4" s="10"/>
      <c r="J4" s="10"/>
    </row>
    <row r="5" spans="2:15" ht="15.75">
      <c r="B5" s="32" t="s">
        <v>53</v>
      </c>
      <c r="C5" s="32"/>
      <c r="D5" s="31" t="s">
        <v>59</v>
      </c>
      <c r="E5" s="31"/>
      <c r="F5" s="31"/>
      <c r="G5" s="31"/>
      <c r="H5" s="31"/>
      <c r="I5" s="10"/>
      <c r="J5" s="10"/>
    </row>
    <row r="6" spans="2:15">
      <c r="D6" s="1"/>
    </row>
    <row r="7" spans="2:15">
      <c r="D7" s="1"/>
    </row>
    <row r="9" spans="2:15">
      <c r="B9" s="4"/>
      <c r="C9" s="4" t="s">
        <v>27</v>
      </c>
      <c r="D9" s="12" t="s">
        <v>14</v>
      </c>
      <c r="E9" s="12" t="s">
        <v>15</v>
      </c>
      <c r="F9" s="12" t="s">
        <v>16</v>
      </c>
      <c r="G9" s="12" t="s">
        <v>17</v>
      </c>
      <c r="H9" s="12" t="s">
        <v>18</v>
      </c>
      <c r="I9" s="12" t="s">
        <v>19</v>
      </c>
      <c r="J9" s="12" t="s">
        <v>20</v>
      </c>
      <c r="K9" s="12" t="s">
        <v>21</v>
      </c>
      <c r="L9" s="12" t="s">
        <v>22</v>
      </c>
      <c r="M9" s="12" t="s">
        <v>23</v>
      </c>
      <c r="N9" s="12" t="s">
        <v>24</v>
      </c>
      <c r="O9" s="12" t="s">
        <v>25</v>
      </c>
    </row>
    <row r="10" spans="2:15">
      <c r="B10" s="1" t="s">
        <v>11</v>
      </c>
      <c r="C10" s="3">
        <f>SUM(D10:O10)</f>
        <v>25200</v>
      </c>
      <c r="D10" s="2">
        <f>January!D8</f>
        <v>2100</v>
      </c>
      <c r="E10" s="2">
        <f>February!D8</f>
        <v>2100</v>
      </c>
      <c r="F10" s="2">
        <f>March!D8</f>
        <v>2100</v>
      </c>
      <c r="G10" s="2">
        <f>April!D8</f>
        <v>2100</v>
      </c>
      <c r="H10" s="2">
        <f>May!D8</f>
        <v>2100</v>
      </c>
      <c r="I10" s="2">
        <f>June!D8</f>
        <v>2100</v>
      </c>
      <c r="J10" s="2">
        <f>July!D8</f>
        <v>2100</v>
      </c>
      <c r="K10" s="2">
        <f>August!D8</f>
        <v>2100</v>
      </c>
      <c r="L10" s="2">
        <f>September!D8</f>
        <v>2100</v>
      </c>
      <c r="M10" s="2">
        <f>October!D8</f>
        <v>2100</v>
      </c>
      <c r="N10" s="2">
        <f>November!D8</f>
        <v>2100</v>
      </c>
      <c r="O10" s="2">
        <f>December!D8</f>
        <v>2100</v>
      </c>
    </row>
    <row r="12" spans="2:15">
      <c r="B12" s="1" t="s">
        <v>12</v>
      </c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>
      <c r="B13" s="13" t="s">
        <v>1</v>
      </c>
      <c r="C13" s="3">
        <f t="shared" ref="C13:C27" si="0">SUM(D13:O13)</f>
        <v>0</v>
      </c>
      <c r="D13" s="2">
        <f>SUMIF(January!C12:C44,B13,January!D12:D44)</f>
        <v>0</v>
      </c>
      <c r="E13" s="2">
        <f>SUMIF(February!C12:C44,B13,February!D12:D44)</f>
        <v>0</v>
      </c>
      <c r="F13" s="2">
        <f>SUMIF(March!C12:C44,B13,March!D12:D44)</f>
        <v>0</v>
      </c>
      <c r="G13" s="2">
        <f>SUMIF(April!C12:C44,B13,April!D12:D44)</f>
        <v>0</v>
      </c>
      <c r="H13" s="2">
        <f>SUMIF(May!C12:C44,B13,May!D12:D44)</f>
        <v>0</v>
      </c>
      <c r="I13" s="2">
        <f>SUMIF(June!C12:C44,B13,June!D12:D44)</f>
        <v>0</v>
      </c>
      <c r="J13" s="2">
        <f>SUMIF(July!C12:C44,B13,July!D12:D44)</f>
        <v>0</v>
      </c>
      <c r="K13" s="2">
        <f>SUMIF(August!C12:C44,B13,August!D12:D44)</f>
        <v>0</v>
      </c>
      <c r="L13" s="2">
        <f>SUMIF(September!C12:C44,B13,September!D12:D44)</f>
        <v>0</v>
      </c>
      <c r="M13" s="2">
        <f>SUMIF(October!C12:C44,B13,October!D12:D44)</f>
        <v>0</v>
      </c>
      <c r="N13" s="2">
        <f>SUMIF(November!C12:C44,B13,November!D12:D44)</f>
        <v>0</v>
      </c>
      <c r="O13" s="2">
        <f>SUMIF(December!C12:C44,B13,December!D12:D44)</f>
        <v>0</v>
      </c>
    </row>
    <row r="14" spans="2:15">
      <c r="B14" s="13" t="s">
        <v>44</v>
      </c>
      <c r="C14" s="3">
        <f t="shared" si="0"/>
        <v>60.029999999999994</v>
      </c>
      <c r="D14" s="2">
        <f>SUMIF(January!C12:C44,B14,January!D12:D44)</f>
        <v>7.14</v>
      </c>
      <c r="E14" s="2">
        <f>SUMIF(February!C12:C44,B14,February!D12:D44)</f>
        <v>10.199999999999999</v>
      </c>
      <c r="F14" s="2">
        <f>SUMIF(March!C12:C44,B14,March!D12:D44)</f>
        <v>0</v>
      </c>
      <c r="G14" s="2">
        <f>SUMIF(April!C12:C44,B14,April!D12:D44)</f>
        <v>0</v>
      </c>
      <c r="H14" s="2">
        <f>SUMIF(May!C12:C44,B14,May!D12:D44)</f>
        <v>19.38</v>
      </c>
      <c r="I14" s="2">
        <f>SUMIF(June!C12:C44,B14,June!D12:D44)</f>
        <v>0</v>
      </c>
      <c r="J14" s="2">
        <f>SUMIF(July!C12:C44,B14,July!D12:D44)</f>
        <v>0</v>
      </c>
      <c r="K14" s="2">
        <f>SUMIF(August!C12:C44,B14,August!D12:D44)</f>
        <v>7.77</v>
      </c>
      <c r="L14" s="2">
        <f>SUMIF(September!C12:C44,B14,September!D12:D44)</f>
        <v>0</v>
      </c>
      <c r="M14" s="2">
        <f>SUMIF(October!C12:C44,B14,October!D12:D44)</f>
        <v>0</v>
      </c>
      <c r="N14" s="2">
        <f>SUMIF(November!C12:C44,B14,November!D12:D44)</f>
        <v>15.54</v>
      </c>
      <c r="O14" s="2">
        <f>SUMIF(December!C12:C44,B14,December!D12:D44)</f>
        <v>0</v>
      </c>
    </row>
    <row r="15" spans="2:15">
      <c r="B15" s="13" t="s">
        <v>45</v>
      </c>
      <c r="C15" s="3">
        <f t="shared" si="0"/>
        <v>0</v>
      </c>
      <c r="D15" s="2">
        <f>SUMIF(January!C12:C44,B15,January!D12:D44)</f>
        <v>0</v>
      </c>
      <c r="E15" s="2">
        <f>SUMIF(February!C12:C44,B15,February!D12:D44)</f>
        <v>0</v>
      </c>
      <c r="F15" s="2">
        <f>SUMIF(March!C12:C44,B15,March!D12:D44)</f>
        <v>0</v>
      </c>
      <c r="G15" s="2">
        <f>SUMIF(April!C12:C44,B15,April!D12:D44)</f>
        <v>0</v>
      </c>
      <c r="H15" s="2">
        <f>SUMIF(May!C12:C44,B15,May!D12:D44)</f>
        <v>0</v>
      </c>
      <c r="I15" s="2">
        <f>SUMIF(June!C12:C44,B15,June!D12:D44)</f>
        <v>0</v>
      </c>
      <c r="J15" s="2">
        <f>SUMIF(July!C12:C44,B15,July!D12:D44)</f>
        <v>0</v>
      </c>
      <c r="K15" s="2">
        <f>SUMIF(August!C12:C44,B15,August!D12:D44)</f>
        <v>0</v>
      </c>
      <c r="L15" s="2">
        <f>SUMIF(September!C12:C44,B15,September!D12:D44)</f>
        <v>0</v>
      </c>
      <c r="M15" s="2">
        <f>SUMIF(October!C12:C44,B15,October!D12:D44)</f>
        <v>0</v>
      </c>
      <c r="N15" s="2">
        <f>SUMIF(November!C12:C44,B15,November!D12:D44)</f>
        <v>0</v>
      </c>
      <c r="O15" s="2">
        <f>SUMIF(December!C12:C44,B15,December!D12:D44)</f>
        <v>0</v>
      </c>
    </row>
    <row r="16" spans="2:15">
      <c r="B16" s="13" t="s">
        <v>6</v>
      </c>
      <c r="C16" s="3">
        <f t="shared" si="0"/>
        <v>2100</v>
      </c>
      <c r="D16" s="2">
        <f>SUMIF(January!C12:C44,B16,January!D12:D44)</f>
        <v>2100</v>
      </c>
      <c r="E16" s="2">
        <f>SUMIF(February!C12:C44,B16,February!D12:D44)</f>
        <v>0</v>
      </c>
      <c r="F16" s="2">
        <f>SUMIF(March!C12:C44,B16,March!D12:D44)</f>
        <v>0</v>
      </c>
      <c r="G16" s="2">
        <f>SUMIF(April!C12:C44,B16,April!D12:D44)</f>
        <v>0</v>
      </c>
      <c r="H16" s="2">
        <f>SUMIF(May!C12:C44,B16,May!D12:D44)</f>
        <v>0</v>
      </c>
      <c r="I16" s="2">
        <f>SUMIF(June!C12:C44,B16,June!D12:D44)</f>
        <v>0</v>
      </c>
      <c r="J16" s="2">
        <f>SUMIF(July!C12:C44,B16,July!D12:D44)</f>
        <v>0</v>
      </c>
      <c r="K16" s="2">
        <f>SUMIF(August!C12:C44,B16,August!D12:D44)</f>
        <v>0</v>
      </c>
      <c r="L16" s="2">
        <f>SUMIF(September!C12:C44,B16,September!D12:D44)</f>
        <v>0</v>
      </c>
      <c r="M16" s="2">
        <f>SUMIF(October!C12:C44,B16,October!D12:D44)</f>
        <v>0</v>
      </c>
      <c r="N16" s="2">
        <f>SUMIF(November!C12:C44,B16,November!D12:D44)</f>
        <v>0</v>
      </c>
      <c r="O16" s="2">
        <f>SUMIF(December!C12:C44,B16,December!D12:D44)</f>
        <v>0</v>
      </c>
    </row>
    <row r="17" spans="2:15">
      <c r="B17" s="13" t="s">
        <v>0</v>
      </c>
      <c r="C17" s="3">
        <f t="shared" si="0"/>
        <v>548.11</v>
      </c>
      <c r="D17" s="2">
        <f>SUMIF(January!C12:C44,B17,January!D12:D44)</f>
        <v>0</v>
      </c>
      <c r="E17" s="2">
        <f>SUMIF(February!C12:C44,B17,February!D12:D44)</f>
        <v>0</v>
      </c>
      <c r="F17" s="2">
        <f>SUMIF(March!C12:C44,B17,March!D12:D44)</f>
        <v>0</v>
      </c>
      <c r="G17" s="2">
        <f>SUMIF(April!C12:C44,B17,April!D12:D44)</f>
        <v>0</v>
      </c>
      <c r="H17" s="2">
        <f>SUMIF(May!C12:C44,B17,May!D12:D44)</f>
        <v>0</v>
      </c>
      <c r="I17" s="2">
        <f>SUMIF(June!C12:C44,B17,June!D12:D44)</f>
        <v>548.11</v>
      </c>
      <c r="J17" s="2">
        <f>SUMIF(July!C12:C44,B17,July!D12:D44)</f>
        <v>0</v>
      </c>
      <c r="K17" s="2">
        <f>SUMIF(August!C12:C44,B17,August!D12:D44)</f>
        <v>0</v>
      </c>
      <c r="L17" s="2">
        <f>SUMIF(September!C12:C44,B17,September!D12:D44)</f>
        <v>0</v>
      </c>
      <c r="M17" s="2">
        <f>SUMIF(October!C12:C44,B17,October!D12:D44)</f>
        <v>0</v>
      </c>
      <c r="N17" s="2">
        <f>SUMIF(November!C12:C44,B17,November!D12:D44)</f>
        <v>0</v>
      </c>
      <c r="O17" s="2">
        <f>SUMIF(December!C12:C44,B17,December!D12:D44)</f>
        <v>0</v>
      </c>
    </row>
    <row r="18" spans="2:15">
      <c r="B18" s="13" t="s">
        <v>46</v>
      </c>
      <c r="C18" s="3">
        <f t="shared" si="0"/>
        <v>200</v>
      </c>
      <c r="D18" s="2">
        <f>SUMIF(January!C12:C44,B18,January!D12:D44)</f>
        <v>0</v>
      </c>
      <c r="E18" s="2">
        <f>SUMIF(February!C12:C44,B18,February!D12:D44)</f>
        <v>0</v>
      </c>
      <c r="F18" s="2">
        <f>SUMIF(March!C12:C44,B18,March!D12:D44)</f>
        <v>0</v>
      </c>
      <c r="G18" s="2">
        <f>SUMIF(April!C12:C44,B18,April!D12:D44)</f>
        <v>0</v>
      </c>
      <c r="H18" s="2">
        <f>SUMIF(May!C12:C44,B18,May!D12:D44)</f>
        <v>200</v>
      </c>
      <c r="I18" s="2">
        <f>SUMIF(June!C12:C44,B18,June!D12:D44)</f>
        <v>0</v>
      </c>
      <c r="J18" s="2">
        <f>SUMIF(July!C12:C44,B18,July!D12:D44)</f>
        <v>0</v>
      </c>
      <c r="K18" s="2">
        <f>SUMIF(August!C12:C44,B18,August!D12:D44)</f>
        <v>0</v>
      </c>
      <c r="L18" s="2">
        <f>SUMIF(September!C12:C44,B18,September!D12:D44)</f>
        <v>0</v>
      </c>
      <c r="M18" s="2">
        <f>SUMIF(October!C12:C44,B18,October!D12:D44)</f>
        <v>0</v>
      </c>
      <c r="N18" s="2">
        <f>SUMIF(November!C12:C44,B18,November!D12:D44)</f>
        <v>0</v>
      </c>
      <c r="O18" s="2">
        <f>SUMIF(December!C12:C44,B18,December!D12:D44)</f>
        <v>0</v>
      </c>
    </row>
    <row r="19" spans="2:15">
      <c r="B19" s="13" t="s">
        <v>2</v>
      </c>
      <c r="C19" s="3">
        <f t="shared" si="0"/>
        <v>0</v>
      </c>
      <c r="D19" s="2">
        <f>SUMIF(January!C12:C44,B19,January!D12:D44)</f>
        <v>0</v>
      </c>
      <c r="E19" s="2">
        <f>SUMIF(February!C12:C44,B19,February!D12:D44)</f>
        <v>0</v>
      </c>
      <c r="F19" s="2">
        <f>SUMIF(March!C12:C44,B19,March!D12:D44)</f>
        <v>0</v>
      </c>
      <c r="G19" s="2">
        <f>SUMIF(April!C12:C44,B19,April!D12:D44)</f>
        <v>0</v>
      </c>
      <c r="H19" s="2">
        <f>SUMIF(May!C12:C44,B19,May!D12:D44)</f>
        <v>0</v>
      </c>
      <c r="I19" s="2">
        <f>SUMIF(June!C12:C44,B19,June!D12:D44)</f>
        <v>0</v>
      </c>
      <c r="J19" s="2">
        <f>SUMIF(July!C12:C44,B19,July!D12:D44)</f>
        <v>0</v>
      </c>
      <c r="K19" s="2">
        <f>SUMIF(August!C12:C44,B19,August!D12:D44)</f>
        <v>0</v>
      </c>
      <c r="L19" s="2">
        <f>SUMIF(September!C12:C44,B19,September!D12:D44)</f>
        <v>0</v>
      </c>
      <c r="M19" s="2">
        <f>SUMIF(October!C12:C44,B19,October!D12:D44)</f>
        <v>0</v>
      </c>
      <c r="N19" s="2">
        <f>SUMIF(November!C12:C44,B19,November!D12:D44)</f>
        <v>0</v>
      </c>
      <c r="O19" s="2">
        <f>SUMIF(December!C12:C44,B19,December!D12:D44)</f>
        <v>0</v>
      </c>
    </row>
    <row r="20" spans="2:15">
      <c r="B20" s="13" t="s">
        <v>3</v>
      </c>
      <c r="C20" s="3">
        <f t="shared" si="0"/>
        <v>9915.9599999999991</v>
      </c>
      <c r="D20" s="2">
        <f>SUMIF(January!C12:C44,B20,January!D12:D44)</f>
        <v>0</v>
      </c>
      <c r="E20" s="2">
        <f>SUMIF(February!C12:C44,B20,February!D12:D44)</f>
        <v>0</v>
      </c>
      <c r="F20" s="2">
        <f>SUMIF(March!C12:C44,B20,March!D12:D44)</f>
        <v>0</v>
      </c>
      <c r="G20" s="2">
        <f>SUMIF(April!C12:C44,B20,April!D12:D44)</f>
        <v>0</v>
      </c>
      <c r="H20" s="2">
        <f>SUMIF(May!C12:C44,B20,May!D12:D44)</f>
        <v>0</v>
      </c>
      <c r="I20" s="2">
        <f>SUMIF(June!C12:C44,B20,June!D12:D44)</f>
        <v>0</v>
      </c>
      <c r="J20" s="2">
        <f>SUMIF(July!C12:C44,B20,July!D12:D44)</f>
        <v>0</v>
      </c>
      <c r="K20" s="2">
        <f>SUMIF(August!C12:C44,B20,August!D12:D44)</f>
        <v>0</v>
      </c>
      <c r="L20" s="2">
        <f>SUMIF(September!C12:C44,B20,September!D12:D44)</f>
        <v>0</v>
      </c>
      <c r="M20" s="2">
        <f>SUMIF(October!C12:C44,B20,October!D12:D44)</f>
        <v>0</v>
      </c>
      <c r="N20" s="2">
        <f>SUMIF(November!C12:C44,B20,November!D12:D44)</f>
        <v>0</v>
      </c>
      <c r="O20" s="2">
        <f>SUMIF(December!C12:C44,B20,December!D12:D44)</f>
        <v>9915.9599999999991</v>
      </c>
    </row>
    <row r="21" spans="2:15">
      <c r="B21" s="13" t="s">
        <v>4</v>
      </c>
      <c r="C21" s="3">
        <f t="shared" si="0"/>
        <v>0</v>
      </c>
      <c r="D21" s="2">
        <f>SUMIF(January!C12:C44,B21,January!D12:D44)</f>
        <v>0</v>
      </c>
      <c r="E21" s="2">
        <f>SUMIF(February!C12:C44,B21,February!D12:D44)</f>
        <v>0</v>
      </c>
      <c r="F21" s="2">
        <f>SUMIF(March!C12:C44,B21,March!D12:D44)</f>
        <v>0</v>
      </c>
      <c r="G21" s="2">
        <f>SUMIF(April!C12:C44,B21,April!D12:D44)</f>
        <v>0</v>
      </c>
      <c r="H21" s="2">
        <f>SUMIF(May!C12:C44,B21,May!D12:D44)</f>
        <v>0</v>
      </c>
      <c r="I21" s="2">
        <f>SUMIF(June!C12:C44,B21,June!D12:D44)</f>
        <v>0</v>
      </c>
      <c r="J21" s="2">
        <f>SUMIF(July!C12:C44,B21,July!D12:D44)</f>
        <v>0</v>
      </c>
      <c r="K21" s="2">
        <f>SUMIF(August!C12:C44,B21,August!D12:D44)</f>
        <v>0</v>
      </c>
      <c r="L21" s="2">
        <f>SUMIF(September!C12:C44,B21,September!D12:D44)</f>
        <v>0</v>
      </c>
      <c r="M21" s="2">
        <f>SUMIF(October!C12:C44,B21,October!D12:D44)</f>
        <v>0</v>
      </c>
      <c r="N21" s="2">
        <f>SUMIF(November!C12:C44,B21,November!D12:D44)</f>
        <v>0</v>
      </c>
      <c r="O21" s="2">
        <f>SUMIF(December!C12:C44,B21,December!D12:D44)</f>
        <v>0</v>
      </c>
    </row>
    <row r="22" spans="2:15">
      <c r="B22" s="13" t="s">
        <v>47</v>
      </c>
      <c r="C22" s="3">
        <f t="shared" si="0"/>
        <v>1623.1100000000001</v>
      </c>
      <c r="D22" s="2">
        <f>SUMIF(January!C12:C44,B22,January!D12:D44)</f>
        <v>52.82</v>
      </c>
      <c r="E22" s="2">
        <f>SUMIF(February!C12:C44,B22,February!D12:D44)</f>
        <v>195.75</v>
      </c>
      <c r="F22" s="2">
        <f>SUMIF(March!C12:C44,B22,March!D12:D44)</f>
        <v>0</v>
      </c>
      <c r="G22" s="2">
        <f>SUMIF(April!C12:C44,B22,April!D12:D44)</f>
        <v>248</v>
      </c>
      <c r="H22" s="2">
        <f>SUMIF(May!C12:C44,B22,May!D12:D44)</f>
        <v>0</v>
      </c>
      <c r="I22" s="2">
        <f>SUMIF(June!C12:C44,B22,June!D12:D44)</f>
        <v>0</v>
      </c>
      <c r="J22" s="2">
        <f>SUMIF(July!C12:C44,B22,July!D12:D44)</f>
        <v>700</v>
      </c>
      <c r="K22" s="2">
        <f>SUMIF(August!C12:C44,B22,August!D12:D44)</f>
        <v>14.16</v>
      </c>
      <c r="L22" s="2">
        <f>SUMIF(September!C12:C44,B22,September!D12:D44)</f>
        <v>0</v>
      </c>
      <c r="M22" s="2">
        <f>SUMIF(October!C12:C44,B22,October!D12:D44)</f>
        <v>0</v>
      </c>
      <c r="N22" s="2">
        <f>SUMIF(November!C12:C44,B22,November!D12:D44)</f>
        <v>412.38</v>
      </c>
      <c r="O22" s="2">
        <f>SUMIF(December!C12:C44,B22,December!D12:D44)</f>
        <v>0</v>
      </c>
    </row>
    <row r="23" spans="2:15">
      <c r="B23" s="13" t="s">
        <v>48</v>
      </c>
      <c r="C23" s="3">
        <f t="shared" si="0"/>
        <v>20.07</v>
      </c>
      <c r="D23" s="2">
        <f>SUMIF(January!C12:C44,B23,January!D12:D44)</f>
        <v>0</v>
      </c>
      <c r="E23" s="2">
        <f>SUMIF(February!C12:C44,B23,February!D12:D44)</f>
        <v>0</v>
      </c>
      <c r="F23" s="2">
        <f>SUMIF(March!C12:C44,B23,March!D12:D44)</f>
        <v>0</v>
      </c>
      <c r="G23" s="2">
        <f>SUMIF(April!C12:C44,B23,April!D12:D44)</f>
        <v>0</v>
      </c>
      <c r="H23" s="2">
        <f>SUMIF(May!C12:C44,B23,May!D12:D44)</f>
        <v>0</v>
      </c>
      <c r="I23" s="2">
        <f>SUMIF(June!C12:C44,B23,June!D12:D44)</f>
        <v>0</v>
      </c>
      <c r="J23" s="2">
        <f>SUMIF(July!C12:C44,B23,July!D12:D44)</f>
        <v>0</v>
      </c>
      <c r="K23" s="2">
        <f>SUMIF(August!C12:C44,B23,August!D12:D44)</f>
        <v>0</v>
      </c>
      <c r="L23" s="2">
        <f>SUMIF(September!C12:C44,B23,September!D12:D44)</f>
        <v>0</v>
      </c>
      <c r="M23" s="2">
        <f>SUMIF(October!C12:C44,B23,October!D12:D44)</f>
        <v>0</v>
      </c>
      <c r="N23" s="2">
        <f>SUMIF(November!C12:C44,B23,November!D12:D44)</f>
        <v>20.07</v>
      </c>
      <c r="O23" s="2">
        <f>SUMIF(December!C12:C44,B23,December!D12:D44)</f>
        <v>0</v>
      </c>
    </row>
    <row r="24" spans="2:15">
      <c r="B24" s="13" t="s">
        <v>49</v>
      </c>
      <c r="C24" s="3">
        <f t="shared" si="0"/>
        <v>0</v>
      </c>
      <c r="D24" s="2">
        <f>SUMIF(January!C12:C44,B24,January!D12:D44)</f>
        <v>0</v>
      </c>
      <c r="E24" s="2">
        <f>SUMIF(February!C12:C44,B24,February!D12:D44)</f>
        <v>0</v>
      </c>
      <c r="F24" s="2">
        <f>SUMIF(March!C12:C44,B24,March!D12:D44)</f>
        <v>0</v>
      </c>
      <c r="G24" s="2">
        <f>SUMIF(April!C12:C44,B24,April!D12:D44)</f>
        <v>0</v>
      </c>
      <c r="H24" s="2">
        <f>SUMIF(May!C12:C44,B24,May!D12:D44)</f>
        <v>0</v>
      </c>
      <c r="I24" s="2">
        <f>SUMIF(June!C12:C44,B24,June!D12:D44)</f>
        <v>0</v>
      </c>
      <c r="J24" s="2">
        <f>SUMIF(July!C12:C44,B24,July!D12:D44)</f>
        <v>0</v>
      </c>
      <c r="K24" s="2">
        <f>SUMIF(August!C12:C44,B24,August!D12:D44)</f>
        <v>0</v>
      </c>
      <c r="L24" s="2">
        <f>SUMIF(September!C12:C44,B24,September!D12:D44)</f>
        <v>0</v>
      </c>
      <c r="M24" s="2">
        <f>SUMIF(October!C12:C44,B24,October!D12:D44)</f>
        <v>0</v>
      </c>
      <c r="N24" s="2">
        <f>SUMIF(November!C12:C44,B24,November!D12:D44)</f>
        <v>0</v>
      </c>
      <c r="O24" s="2">
        <f>SUMIF(December!C12:C44,B24,December!D12:D44)</f>
        <v>0</v>
      </c>
    </row>
    <row r="25" spans="2:15">
      <c r="B25" s="13" t="s">
        <v>10</v>
      </c>
      <c r="C25" s="3">
        <f t="shared" si="0"/>
        <v>0</v>
      </c>
      <c r="D25" s="2">
        <f>SUMIF(January!C12:C44,B25,January!D12:D44)</f>
        <v>0</v>
      </c>
      <c r="E25" s="2">
        <f>SUMIF(February!C12:C44,B25,February!D12:D44)</f>
        <v>0</v>
      </c>
      <c r="F25" s="2">
        <f>SUMIF(March!C12:C44,B25,March!D12:D44)</f>
        <v>0</v>
      </c>
      <c r="G25" s="2">
        <f>SUMIF(April!C12:C44,B25,April!D12:D44)</f>
        <v>0</v>
      </c>
      <c r="H25" s="2">
        <f>SUMIF(May!C12:C44,B25,May!D12:D44)</f>
        <v>0</v>
      </c>
      <c r="I25" s="2">
        <f>SUMIF(June!C12:C44,B25,June!D12:D44)</f>
        <v>0</v>
      </c>
      <c r="J25" s="2">
        <f>SUMIF(July!C12:C44,B25,July!D12:D44)</f>
        <v>0</v>
      </c>
      <c r="K25" s="2">
        <f>SUMIF(August!C12:C44,B25,August!D12:D44)</f>
        <v>0</v>
      </c>
      <c r="L25" s="2">
        <f>SUMIF(September!C12:C44,B25,September!D12:D44)</f>
        <v>0</v>
      </c>
      <c r="M25" s="2">
        <f>SUMIF(October!C12:C44,B25,October!D12:D44)</f>
        <v>0</v>
      </c>
      <c r="N25" s="2">
        <f>SUMIF(November!C12:C44,B25,November!D12:D44)</f>
        <v>0</v>
      </c>
      <c r="O25" s="2">
        <f>SUMIF(December!C12:C44,B25,December!D12:D44)</f>
        <v>0</v>
      </c>
    </row>
    <row r="26" spans="2:15">
      <c r="B26" s="13" t="s">
        <v>50</v>
      </c>
      <c r="C26" s="3">
        <f t="shared" si="0"/>
        <v>0</v>
      </c>
      <c r="D26" s="2">
        <f>SUMIF(January!C12:C44,B26,January!D12:D44)</f>
        <v>0</v>
      </c>
      <c r="E26" s="2">
        <f>SUMIF(February!C12:C44,B26,February!D12:D44)</f>
        <v>0</v>
      </c>
      <c r="F26" s="2">
        <f>SUMIF(March!C12:C44,B26,March!D12:D44)</f>
        <v>0</v>
      </c>
      <c r="G26" s="2">
        <f>SUMIF(April!C12:C44,B26,April!D12:D44)</f>
        <v>0</v>
      </c>
      <c r="H26" s="2">
        <f>SUMIF(May!C12:C44,B26,May!D12:D44)</f>
        <v>0</v>
      </c>
      <c r="I26" s="2">
        <f>SUMIF(June!C12:C44,B26,June!D12:D44)</f>
        <v>0</v>
      </c>
      <c r="J26" s="2">
        <f>SUMIF(July!C12:C44,B26,July!D12:D44)</f>
        <v>0</v>
      </c>
      <c r="K26" s="2">
        <f>SUMIF(August!C12:C44,B26,August!D12:D44)</f>
        <v>0</v>
      </c>
      <c r="L26" s="2">
        <f>SUMIF(September!C12:C44,B26,September!D12:D44)</f>
        <v>0</v>
      </c>
      <c r="M26" s="2">
        <f>SUMIF(October!C12:C44,B26,October!D12:D44)</f>
        <v>0</v>
      </c>
      <c r="N26" s="2">
        <f>SUMIF(November!C12:C44,B26,November!D12:D44)</f>
        <v>0</v>
      </c>
      <c r="O26" s="2">
        <f>SUMIF(December!C12:C44,B26,December!D12:D44)</f>
        <v>0</v>
      </c>
    </row>
    <row r="27" spans="2:15" ht="15.75" thickBot="1">
      <c r="B27" s="13" t="s">
        <v>5</v>
      </c>
      <c r="C27" s="3">
        <f t="shared" si="0"/>
        <v>0</v>
      </c>
      <c r="D27" s="2">
        <f>SUMIF(January!C12:C44,B27,January!D12:D44)</f>
        <v>0</v>
      </c>
      <c r="E27" s="2">
        <f>SUMIF(February!C12:C44,B27,February!D12:D44)</f>
        <v>0</v>
      </c>
      <c r="F27" s="2">
        <f>SUMIF(March!C12:C44,B27,March!D12:D44)</f>
        <v>0</v>
      </c>
      <c r="G27" s="2">
        <f>SUMIF(April!C12:C44,B27,April!D12:D44)</f>
        <v>0</v>
      </c>
      <c r="H27" s="2">
        <f>SUMIF(May!C12:C44,B27,May!D12:D44)</f>
        <v>0</v>
      </c>
      <c r="I27" s="2">
        <f>SUMIF(June!C12:C44,B27,June!D12:D44)</f>
        <v>0</v>
      </c>
      <c r="J27" s="2">
        <f>SUMIF(July!C12:C44,B27,July!D12:D44)</f>
        <v>0</v>
      </c>
      <c r="K27" s="2">
        <f>SUMIF(August!C12:C44,B27,August!D12:D44)</f>
        <v>0</v>
      </c>
      <c r="L27" s="2">
        <f>SUMIF(September!C12:C44,B27,September!D12:D44)</f>
        <v>0</v>
      </c>
      <c r="M27" s="2">
        <f>SUMIF(October!C12:C44,B27,October!D12:D44)</f>
        <v>0</v>
      </c>
      <c r="N27" s="2">
        <f>SUMIF(November!C12:C44,B27,November!D12:D44)</f>
        <v>0</v>
      </c>
      <c r="O27" s="2">
        <f>SUMIF(December!C12:C44,B27,December!D12:D44)</f>
        <v>0</v>
      </c>
    </row>
    <row r="28" spans="2:15" ht="15.75" thickBot="1">
      <c r="B28" s="22" t="s">
        <v>13</v>
      </c>
      <c r="C28" s="24">
        <f>SUM(D28:O28)</f>
        <v>14467.279999999999</v>
      </c>
      <c r="D28" s="23">
        <f>SUM(D13:D27)</f>
        <v>2159.96</v>
      </c>
      <c r="E28" s="23">
        <f>SUM(E13:E27)</f>
        <v>205.95</v>
      </c>
      <c r="F28" s="23">
        <f>SUM(F13:F27)</f>
        <v>0</v>
      </c>
      <c r="G28" s="23">
        <f>SUM(G13:G27)</f>
        <v>248</v>
      </c>
      <c r="H28" s="23">
        <f t="shared" ref="H28:O28" si="1">SUM(H13:H27)</f>
        <v>219.38</v>
      </c>
      <c r="I28" s="23">
        <f t="shared" si="1"/>
        <v>548.11</v>
      </c>
      <c r="J28" s="23">
        <f t="shared" si="1"/>
        <v>700</v>
      </c>
      <c r="K28" s="23">
        <f t="shared" si="1"/>
        <v>21.93</v>
      </c>
      <c r="L28" s="23">
        <f t="shared" si="1"/>
        <v>0</v>
      </c>
      <c r="M28" s="23">
        <f t="shared" si="1"/>
        <v>0</v>
      </c>
      <c r="N28" s="23">
        <f t="shared" si="1"/>
        <v>447.99</v>
      </c>
      <c r="O28" s="23">
        <f t="shared" si="1"/>
        <v>9915.9599999999991</v>
      </c>
    </row>
    <row r="29" spans="2:15" ht="15.75" thickBot="1"/>
    <row r="30" spans="2:15" ht="15.75" thickBot="1">
      <c r="B30" s="27" t="s">
        <v>28</v>
      </c>
      <c r="C30" s="29">
        <f>SUM(D30:O30)</f>
        <v>10732.719999999998</v>
      </c>
      <c r="D30" s="23">
        <f t="shared" ref="D30:O30" si="2">D10-D28</f>
        <v>-59.960000000000036</v>
      </c>
      <c r="E30" s="23">
        <f t="shared" si="2"/>
        <v>1894.05</v>
      </c>
      <c r="F30" s="23">
        <f t="shared" si="2"/>
        <v>2100</v>
      </c>
      <c r="G30" s="23">
        <f t="shared" si="2"/>
        <v>1852</v>
      </c>
      <c r="H30" s="23">
        <f t="shared" si="2"/>
        <v>1880.62</v>
      </c>
      <c r="I30" s="23">
        <f t="shared" si="2"/>
        <v>1551.8899999999999</v>
      </c>
      <c r="J30" s="23">
        <f t="shared" si="2"/>
        <v>1400</v>
      </c>
      <c r="K30" s="23">
        <f t="shared" si="2"/>
        <v>2078.0700000000002</v>
      </c>
      <c r="L30" s="23">
        <f t="shared" si="2"/>
        <v>2100</v>
      </c>
      <c r="M30" s="23">
        <f t="shared" si="2"/>
        <v>2100</v>
      </c>
      <c r="N30" s="23">
        <f t="shared" si="2"/>
        <v>1652.01</v>
      </c>
      <c r="O30" s="23">
        <f t="shared" si="2"/>
        <v>-7815.9599999999991</v>
      </c>
    </row>
  </sheetData>
  <mergeCells count="6">
    <mergeCell ref="D4:H4"/>
    <mergeCell ref="D5:H5"/>
    <mergeCell ref="B5:C5"/>
    <mergeCell ref="D3:H3"/>
    <mergeCell ref="B4:C4"/>
    <mergeCell ref="B3:C3"/>
  </mergeCells>
  <dataValidations count="1">
    <dataValidation type="list" allowBlank="1" showInputMessage="1" showErrorMessage="1" sqref="D5:H5">
      <formula1>Property_Type</formula1>
    </dataValidation>
  </dataValidations>
  <pageMargins left="0.5" right="0.5" top="1" bottom="1" header="0.3" footer="0.3"/>
  <pageSetup scale="71" orientation="landscape" horizontalDpi="4294967293" verticalDpi="0" r:id="rId1"/>
  <headerFooter>
    <oddHeader>&amp;L&amp;G</oddHeader>
    <oddFooter>&amp;Lwww.FastBusinessPlans.com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B5" sqref="B5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4" max="4" width="10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41883</v>
      </c>
      <c r="C4" s="5" t="s">
        <v>9</v>
      </c>
      <c r="D4" s="6">
        <v>2100</v>
      </c>
      <c r="E4" s="5" t="s">
        <v>40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/>
      <c r="C12" s="17"/>
      <c r="D12" s="6"/>
      <c r="E12" s="5"/>
      <c r="F12" s="14"/>
      <c r="G12" s="15">
        <f>G10*F12</f>
        <v>0</v>
      </c>
    </row>
    <row r="13" spans="2:7">
      <c r="B13" s="17"/>
      <c r="C13" s="17"/>
      <c r="D13" s="6"/>
      <c r="E13" s="5"/>
      <c r="F13" s="14"/>
      <c r="G13" s="15">
        <f>G10*F13</f>
        <v>0</v>
      </c>
    </row>
    <row r="14" spans="2:7">
      <c r="B14" s="17"/>
      <c r="C14" s="17"/>
      <c r="D14" s="6"/>
      <c r="E14" s="5"/>
      <c r="F14" s="14"/>
      <c r="G14" s="15">
        <f>G10*F14</f>
        <v>0</v>
      </c>
    </row>
    <row r="15" spans="2:7">
      <c r="B15" s="17"/>
      <c r="C15" s="17"/>
      <c r="D15" s="6"/>
      <c r="E15" s="5"/>
      <c r="F15" s="14"/>
      <c r="G15" s="15">
        <f>G10*F15</f>
        <v>0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0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&amp;LSeptember Rental Income and Expenses</oddHeader>
    <oddFooter>&amp;Lwww.FastBusinessPlans.com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B5" sqref="B5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4" max="4" width="10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41913</v>
      </c>
      <c r="C4" s="5" t="s">
        <v>9</v>
      </c>
      <c r="D4" s="6">
        <v>2100</v>
      </c>
      <c r="E4" s="5" t="s">
        <v>39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/>
      <c r="C12" s="17"/>
      <c r="D12" s="6"/>
      <c r="E12" s="5"/>
      <c r="F12" s="14"/>
      <c r="G12" s="15">
        <f>G10*F12</f>
        <v>0</v>
      </c>
    </row>
    <row r="13" spans="2:7">
      <c r="B13" s="17"/>
      <c r="C13" s="17"/>
      <c r="D13" s="6"/>
      <c r="E13" s="5"/>
      <c r="F13" s="14"/>
      <c r="G13" s="15">
        <f>G10*F13</f>
        <v>0</v>
      </c>
    </row>
    <row r="14" spans="2:7">
      <c r="B14" s="17"/>
      <c r="C14" s="17"/>
      <c r="D14" s="6"/>
      <c r="E14" s="5"/>
      <c r="F14" s="14"/>
      <c r="G14" s="15">
        <f>G10*F14</f>
        <v>0</v>
      </c>
    </row>
    <row r="15" spans="2:7">
      <c r="B15" s="17"/>
      <c r="C15" s="17"/>
      <c r="D15" s="6"/>
      <c r="E15" s="5"/>
      <c r="F15" s="14"/>
      <c r="G15" s="15">
        <f>G10*F15</f>
        <v>0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0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&amp;LOctober Rental Income and Expenses</oddHeader>
    <oddFooter>&amp;Lwww.FastBusinessPlans.com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B16" sqref="B16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4" max="4" width="10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41944</v>
      </c>
      <c r="C4" s="5" t="s">
        <v>9</v>
      </c>
      <c r="D4" s="6">
        <v>2100</v>
      </c>
      <c r="E4" s="5" t="s">
        <v>38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>
        <v>41961</v>
      </c>
      <c r="C12" s="17" t="s">
        <v>48</v>
      </c>
      <c r="D12" s="6">
        <v>20.07</v>
      </c>
      <c r="E12" s="5" t="s">
        <v>80</v>
      </c>
      <c r="F12" s="14"/>
      <c r="G12" s="15">
        <f>G10*F12</f>
        <v>0</v>
      </c>
    </row>
    <row r="13" spans="2:7">
      <c r="B13" s="17">
        <v>41961</v>
      </c>
      <c r="C13" s="17" t="s">
        <v>44</v>
      </c>
      <c r="D13" s="6">
        <v>7.77</v>
      </c>
      <c r="E13" s="5" t="s">
        <v>36</v>
      </c>
      <c r="F13" s="14">
        <v>14</v>
      </c>
      <c r="G13" s="15">
        <f>G10*F13</f>
        <v>7.7700000000000005</v>
      </c>
    </row>
    <row r="14" spans="2:7">
      <c r="B14" s="17">
        <v>41961</v>
      </c>
      <c r="C14" s="17" t="s">
        <v>47</v>
      </c>
      <c r="D14" s="6">
        <v>412.38</v>
      </c>
      <c r="E14" s="5" t="s">
        <v>81</v>
      </c>
      <c r="F14" s="14"/>
      <c r="G14" s="15">
        <f>G10*F14</f>
        <v>0</v>
      </c>
    </row>
    <row r="15" spans="2:7">
      <c r="B15" s="17">
        <v>41961</v>
      </c>
      <c r="C15" s="17" t="s">
        <v>44</v>
      </c>
      <c r="D15" s="6">
        <v>7.77</v>
      </c>
      <c r="E15" s="5" t="s">
        <v>36</v>
      </c>
      <c r="F15" s="14">
        <v>14</v>
      </c>
      <c r="G15" s="15">
        <f>G10*F15</f>
        <v>7.7700000000000005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447.98999999999995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&amp;LNovember Rental Income and Expenses</oddHeader>
    <oddFooter>&amp;Lwww.FastBusinessPlans.com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B14" sqref="B14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4" max="4" width="10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41974</v>
      </c>
      <c r="C4" s="5" t="s">
        <v>9</v>
      </c>
      <c r="D4" s="6">
        <v>2100</v>
      </c>
      <c r="E4" s="5" t="s">
        <v>37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>
        <v>42004</v>
      </c>
      <c r="C12" s="17" t="s">
        <v>3</v>
      </c>
      <c r="D12" s="6">
        <v>7354.12</v>
      </c>
      <c r="E12" s="5" t="s">
        <v>82</v>
      </c>
      <c r="F12" s="14"/>
      <c r="G12" s="15">
        <f>G10*F12</f>
        <v>0</v>
      </c>
    </row>
    <row r="13" spans="2:7">
      <c r="B13" s="17">
        <v>42003</v>
      </c>
      <c r="C13" s="17" t="s">
        <v>3</v>
      </c>
      <c r="D13" s="6">
        <v>2561.84</v>
      </c>
      <c r="E13" s="5" t="s">
        <v>83</v>
      </c>
      <c r="F13" s="14"/>
      <c r="G13" s="15">
        <f>G10*F13</f>
        <v>0</v>
      </c>
    </row>
    <row r="14" spans="2:7">
      <c r="B14" s="17"/>
      <c r="C14" s="17"/>
      <c r="D14" s="6"/>
      <c r="E14" s="5"/>
      <c r="F14" s="14"/>
      <c r="G14" s="15">
        <f>G10*F14</f>
        <v>0</v>
      </c>
    </row>
    <row r="15" spans="2:7">
      <c r="B15" s="17"/>
      <c r="C15" s="17"/>
      <c r="D15" s="6"/>
      <c r="E15" s="5"/>
      <c r="F15" s="14"/>
      <c r="G15" s="15">
        <f>G10*F15</f>
        <v>0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9915.9599999999991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&amp;LDecember Rental Income and Expenses</oddHeader>
    <oddFooter>&amp;Lwww.FastBusinessPlans.com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B4:C12"/>
  <sheetViews>
    <sheetView workbookViewId="0">
      <selection activeCell="B5" sqref="B5:B7"/>
    </sheetView>
  </sheetViews>
  <sheetFormatPr defaultRowHeight="15"/>
  <cols>
    <col min="2" max="2" width="16" bestFit="1" customWidth="1"/>
    <col min="3" max="3" width="29.42578125" bestFit="1" customWidth="1"/>
  </cols>
  <sheetData>
    <row r="4" spans="2:3">
      <c r="B4" s="1" t="s">
        <v>8</v>
      </c>
      <c r="C4" s="1" t="s">
        <v>51</v>
      </c>
    </row>
    <row r="5" spans="2:3">
      <c r="B5" t="s">
        <v>9</v>
      </c>
      <c r="C5" t="s">
        <v>59</v>
      </c>
    </row>
    <row r="6" spans="2:3">
      <c r="B6" t="s">
        <v>10</v>
      </c>
      <c r="C6" t="s">
        <v>60</v>
      </c>
    </row>
    <row r="7" spans="2:3">
      <c r="B7" t="s">
        <v>5</v>
      </c>
      <c r="C7" t="s">
        <v>61</v>
      </c>
    </row>
    <row r="8" spans="2:3">
      <c r="C8" t="s">
        <v>62</v>
      </c>
    </row>
    <row r="9" spans="2:3">
      <c r="C9" t="s">
        <v>63</v>
      </c>
    </row>
    <row r="10" spans="2:3">
      <c r="C10" t="s">
        <v>64</v>
      </c>
    </row>
    <row r="11" spans="2:3">
      <c r="C11" t="s">
        <v>65</v>
      </c>
    </row>
    <row r="12" spans="2:3">
      <c r="C12" t="s">
        <v>66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C15" sqref="C15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41640</v>
      </c>
      <c r="C4" s="5" t="s">
        <v>9</v>
      </c>
      <c r="D4" s="6">
        <v>2100</v>
      </c>
      <c r="E4" s="5" t="s">
        <v>68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5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>
        <v>41640</v>
      </c>
      <c r="C12" s="17" t="s">
        <v>6</v>
      </c>
      <c r="D12" s="6">
        <v>2100</v>
      </c>
      <c r="E12" s="5" t="s">
        <v>56</v>
      </c>
      <c r="F12" s="14"/>
      <c r="G12" s="15">
        <f>G10*F12</f>
        <v>0</v>
      </c>
    </row>
    <row r="13" spans="2:7">
      <c r="B13" s="17">
        <v>41669</v>
      </c>
      <c r="C13" s="17" t="s">
        <v>47</v>
      </c>
      <c r="D13" s="6">
        <v>52.82</v>
      </c>
      <c r="E13" s="5" t="s">
        <v>69</v>
      </c>
      <c r="F13" s="14"/>
      <c r="G13" s="15">
        <f>G10*F13</f>
        <v>0</v>
      </c>
    </row>
    <row r="14" spans="2:7">
      <c r="B14" s="17">
        <v>41669</v>
      </c>
      <c r="C14" s="17" t="s">
        <v>44</v>
      </c>
      <c r="D14" s="6">
        <v>7.14</v>
      </c>
      <c r="E14" s="5" t="s">
        <v>36</v>
      </c>
      <c r="F14" s="14">
        <v>14</v>
      </c>
      <c r="G14" s="15">
        <f>G10*F14</f>
        <v>7.7700000000000005</v>
      </c>
    </row>
    <row r="15" spans="2:7">
      <c r="B15" s="17"/>
      <c r="C15" s="17"/>
      <c r="D15" s="6"/>
      <c r="E15" s="5"/>
      <c r="F15" s="14"/>
      <c r="G15" s="15">
        <f>G10*F15</f>
        <v>0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2159.96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&amp;LJanuary Rental Income and Expenses</oddHeader>
    <oddFooter>&amp;Lwww.FastBusinessPlans.com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G10" sqref="G10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41671</v>
      </c>
      <c r="C4" s="5" t="s">
        <v>9</v>
      </c>
      <c r="D4" s="6">
        <v>2100</v>
      </c>
      <c r="E4" s="5" t="s">
        <v>70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>
        <v>41687</v>
      </c>
      <c r="C12" s="17" t="s">
        <v>47</v>
      </c>
      <c r="D12" s="6">
        <v>135.66</v>
      </c>
      <c r="E12" s="5" t="s">
        <v>71</v>
      </c>
      <c r="F12" s="14"/>
      <c r="G12" s="15">
        <f>G10*F12</f>
        <v>0</v>
      </c>
    </row>
    <row r="13" spans="2:7">
      <c r="B13" s="17">
        <v>41687</v>
      </c>
      <c r="C13" s="17" t="s">
        <v>44</v>
      </c>
      <c r="D13" s="6">
        <v>5.0999999999999996</v>
      </c>
      <c r="E13" s="5" t="s">
        <v>36</v>
      </c>
      <c r="F13" s="14">
        <v>14</v>
      </c>
      <c r="G13" s="15">
        <f>G10*F13</f>
        <v>7.7700000000000005</v>
      </c>
    </row>
    <row r="14" spans="2:7">
      <c r="B14" s="17">
        <v>41689</v>
      </c>
      <c r="C14" s="17" t="s">
        <v>47</v>
      </c>
      <c r="D14" s="6">
        <v>60.09</v>
      </c>
      <c r="E14" s="5" t="s">
        <v>72</v>
      </c>
      <c r="F14" s="14"/>
      <c r="G14" s="15">
        <f>G10*F14</f>
        <v>0</v>
      </c>
    </row>
    <row r="15" spans="2:7">
      <c r="B15" s="17">
        <v>41689</v>
      </c>
      <c r="C15" s="17" t="s">
        <v>44</v>
      </c>
      <c r="D15" s="6">
        <v>5.0999999999999996</v>
      </c>
      <c r="E15" s="5" t="s">
        <v>36</v>
      </c>
      <c r="F15" s="14">
        <v>14</v>
      </c>
      <c r="G15" s="15">
        <f>G10*F15</f>
        <v>7.7700000000000005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205.95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&amp;LFebruary Rental Income and Expenses</oddHeader>
    <oddFooter>&amp;Lwww.FastBusinessPlans.com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G10" sqref="G10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41699</v>
      </c>
      <c r="C4" s="5" t="s">
        <v>9</v>
      </c>
      <c r="D4" s="6">
        <v>2100</v>
      </c>
      <c r="E4" s="5" t="s">
        <v>73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/>
      <c r="C12" s="17"/>
      <c r="D12" s="6"/>
      <c r="E12" s="5"/>
      <c r="F12" s="14"/>
      <c r="G12" s="15">
        <f>G10*F12</f>
        <v>0</v>
      </c>
    </row>
    <row r="13" spans="2:7">
      <c r="B13" s="17"/>
      <c r="C13" s="17"/>
      <c r="D13" s="6"/>
      <c r="E13" s="5"/>
      <c r="F13" s="14"/>
      <c r="G13" s="15">
        <f>G10*F13</f>
        <v>0</v>
      </c>
    </row>
    <row r="14" spans="2:7">
      <c r="B14" s="17"/>
      <c r="C14" s="17"/>
      <c r="D14" s="6"/>
      <c r="E14" s="5"/>
      <c r="F14" s="14"/>
      <c r="G14" s="15">
        <f>G10*F14</f>
        <v>0</v>
      </c>
    </row>
    <row r="15" spans="2:7">
      <c r="B15" s="17"/>
      <c r="C15" s="17"/>
      <c r="D15" s="6"/>
      <c r="E15" s="5"/>
      <c r="F15" s="14"/>
      <c r="G15" s="15">
        <f>G10*F15</f>
        <v>0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0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&amp;LMarch Rental Income and Expenses</oddHeader>
    <oddFooter>&amp;Lwww.FastBusinessPlans.com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G10" sqref="G10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4" max="4" width="10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41730</v>
      </c>
      <c r="C4" s="5" t="s">
        <v>9</v>
      </c>
      <c r="D4" s="6">
        <v>2100</v>
      </c>
      <c r="E4" s="5" t="s">
        <v>74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>
        <v>41751</v>
      </c>
      <c r="C12" s="17" t="s">
        <v>47</v>
      </c>
      <c r="D12" s="6">
        <v>248</v>
      </c>
      <c r="E12" s="5" t="s">
        <v>75</v>
      </c>
      <c r="F12" s="14"/>
      <c r="G12" s="15">
        <f>G10*F12</f>
        <v>0</v>
      </c>
    </row>
    <row r="13" spans="2:7">
      <c r="B13" s="17"/>
      <c r="C13" s="17"/>
      <c r="D13" s="6"/>
      <c r="E13" s="5"/>
      <c r="F13" s="14"/>
      <c r="G13" s="15">
        <f>G10*F13</f>
        <v>0</v>
      </c>
    </row>
    <row r="14" spans="2:7">
      <c r="B14" s="17"/>
      <c r="C14" s="17"/>
      <c r="D14" s="6"/>
      <c r="E14" s="5"/>
      <c r="F14" s="14"/>
      <c r="G14" s="15">
        <f>G10*F14</f>
        <v>0</v>
      </c>
    </row>
    <row r="15" spans="2:7">
      <c r="B15" s="17"/>
      <c r="C15" s="17"/>
      <c r="D15" s="6"/>
      <c r="E15" s="5"/>
      <c r="F15" s="14"/>
      <c r="G15" s="15">
        <f>G10*F15</f>
        <v>0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248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&amp;LApril Rental Income and Expenses</oddHeader>
    <oddFooter>&amp;Lwww.FastBusinessPlans.com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G10" sqref="G10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4" max="4" width="10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41760</v>
      </c>
      <c r="C4" s="5" t="s">
        <v>9</v>
      </c>
      <c r="D4" s="6">
        <v>2100</v>
      </c>
      <c r="E4" s="5" t="s">
        <v>76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>
        <v>41762</v>
      </c>
      <c r="C12" s="17" t="s">
        <v>46</v>
      </c>
      <c r="D12" s="6">
        <v>200</v>
      </c>
      <c r="E12" s="5" t="s">
        <v>77</v>
      </c>
      <c r="F12" s="14"/>
      <c r="G12" s="15">
        <f>G10*F12</f>
        <v>0</v>
      </c>
    </row>
    <row r="13" spans="2:7">
      <c r="B13" s="17">
        <v>41762</v>
      </c>
      <c r="C13" s="17" t="s">
        <v>44</v>
      </c>
      <c r="D13" s="6">
        <v>19.38</v>
      </c>
      <c r="E13" s="5" t="s">
        <v>78</v>
      </c>
      <c r="F13" s="14">
        <v>38</v>
      </c>
      <c r="G13" s="15">
        <f>G10*F13</f>
        <v>21.090000000000003</v>
      </c>
    </row>
    <row r="14" spans="2:7">
      <c r="B14" s="17"/>
      <c r="C14" s="17"/>
      <c r="D14" s="6"/>
      <c r="E14" s="5"/>
      <c r="F14" s="14"/>
      <c r="G14" s="15">
        <f>G10*F14</f>
        <v>0</v>
      </c>
    </row>
    <row r="15" spans="2:7">
      <c r="B15" s="17"/>
      <c r="C15" s="17"/>
      <c r="D15" s="6"/>
      <c r="E15" s="5"/>
      <c r="F15" s="14"/>
      <c r="G15" s="15">
        <f>G10*F15</f>
        <v>0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219.38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&amp;LMay Rental Income and Expenses</oddHeader>
    <oddFooter>&amp;Lwww.FastBusinessPlans.com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G10" sqref="G10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4" max="4" width="10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41791</v>
      </c>
      <c r="C4" s="5" t="s">
        <v>9</v>
      </c>
      <c r="D4" s="6">
        <v>2100</v>
      </c>
      <c r="E4" s="5" t="s">
        <v>43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>
        <v>41807</v>
      </c>
      <c r="C12" s="17" t="s">
        <v>0</v>
      </c>
      <c r="D12" s="6">
        <v>548.11</v>
      </c>
      <c r="E12" s="5" t="s">
        <v>57</v>
      </c>
      <c r="F12" s="14"/>
      <c r="G12" s="15">
        <f>G10*F12</f>
        <v>0</v>
      </c>
    </row>
    <row r="13" spans="2:7">
      <c r="B13" s="17"/>
      <c r="C13" s="17"/>
      <c r="D13" s="6"/>
      <c r="E13" s="5"/>
      <c r="F13" s="14"/>
      <c r="G13" s="15">
        <f>G10*F13</f>
        <v>0</v>
      </c>
    </row>
    <row r="14" spans="2:7">
      <c r="B14" s="17"/>
      <c r="C14" s="17"/>
      <c r="D14" s="6"/>
      <c r="E14" s="5"/>
      <c r="F14" s="14"/>
      <c r="G14" s="15">
        <f>G10*F14</f>
        <v>0</v>
      </c>
    </row>
    <row r="15" spans="2:7">
      <c r="B15" s="17"/>
      <c r="C15" s="17"/>
      <c r="D15" s="6"/>
      <c r="E15" s="5"/>
      <c r="F15" s="14"/>
      <c r="G15" s="15">
        <f>G10*F15</f>
        <v>0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548.11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&amp;LJune Rental Income and Expenses</oddHeader>
    <oddFooter>&amp;Lwww.FastBusinessPlans.com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G10" sqref="G10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4" max="4" width="10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41821</v>
      </c>
      <c r="C4" s="5" t="s">
        <v>9</v>
      </c>
      <c r="D4" s="6">
        <v>2100</v>
      </c>
      <c r="E4" s="5" t="s">
        <v>42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>
        <v>41823</v>
      </c>
      <c r="C12" s="17" t="s">
        <v>47</v>
      </c>
      <c r="D12" s="6">
        <v>700</v>
      </c>
      <c r="E12" s="5" t="s">
        <v>58</v>
      </c>
      <c r="F12" s="14"/>
      <c r="G12" s="15">
        <f>G10*F12</f>
        <v>0</v>
      </c>
    </row>
    <row r="13" spans="2:7">
      <c r="B13" s="17"/>
      <c r="C13" s="17"/>
      <c r="D13" s="6"/>
      <c r="E13" s="5"/>
      <c r="F13" s="14"/>
      <c r="G13" s="15">
        <f>G10*F13</f>
        <v>0</v>
      </c>
    </row>
    <row r="14" spans="2:7">
      <c r="B14" s="17"/>
      <c r="C14" s="17"/>
      <c r="D14" s="6"/>
      <c r="E14" s="5"/>
      <c r="F14" s="14"/>
      <c r="G14" s="15">
        <f>G10*F14</f>
        <v>0</v>
      </c>
    </row>
    <row r="15" spans="2:7">
      <c r="B15" s="17"/>
      <c r="C15" s="17"/>
      <c r="D15" s="6"/>
      <c r="E15" s="5"/>
      <c r="F15" s="14"/>
      <c r="G15" s="15">
        <f>G10*F15</f>
        <v>0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700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&amp;LJuly Rental Income and Expenses</oddHeader>
    <oddFooter>&amp;Lwww.FastBusinessPlans.com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6"/>
  <sheetViews>
    <sheetView workbookViewId="0">
      <selection activeCell="B14" sqref="B14"/>
    </sheetView>
  </sheetViews>
  <sheetFormatPr defaultRowHeight="15"/>
  <cols>
    <col min="1" max="1" width="4.5703125" customWidth="1"/>
    <col min="2" max="2" width="11.140625" customWidth="1"/>
    <col min="3" max="3" width="24.140625" bestFit="1" customWidth="1"/>
    <col min="4" max="4" width="10.140625" bestFit="1" customWidth="1"/>
    <col min="5" max="5" width="34.85546875" customWidth="1"/>
    <col min="6" max="6" width="15.140625" bestFit="1" customWidth="1"/>
    <col min="7" max="7" width="10.28515625" bestFit="1" customWidth="1"/>
  </cols>
  <sheetData>
    <row r="2" spans="2:7">
      <c r="B2" s="7" t="s">
        <v>11</v>
      </c>
      <c r="C2" s="4"/>
      <c r="D2" s="4"/>
      <c r="E2" s="4"/>
    </row>
    <row r="3" spans="2:7">
      <c r="B3" s="16" t="s">
        <v>29</v>
      </c>
      <c r="C3" s="16" t="s">
        <v>8</v>
      </c>
      <c r="D3" s="16" t="s">
        <v>30</v>
      </c>
      <c r="E3" s="16" t="s">
        <v>31</v>
      </c>
    </row>
    <row r="4" spans="2:7">
      <c r="B4" s="17">
        <v>41852</v>
      </c>
      <c r="C4" s="5" t="s">
        <v>9</v>
      </c>
      <c r="D4" s="6">
        <v>2100</v>
      </c>
      <c r="E4" s="5" t="s">
        <v>41</v>
      </c>
    </row>
    <row r="5" spans="2:7">
      <c r="B5" s="17"/>
      <c r="C5" s="5"/>
      <c r="D5" s="6"/>
      <c r="E5" s="5"/>
    </row>
    <row r="6" spans="2:7">
      <c r="B6" s="17"/>
      <c r="C6" s="5"/>
      <c r="D6" s="6"/>
      <c r="E6" s="5"/>
    </row>
    <row r="7" spans="2:7" ht="15.75" thickBot="1">
      <c r="B7" s="19"/>
      <c r="C7" s="18"/>
      <c r="D7" s="20"/>
      <c r="E7" s="18"/>
    </row>
    <row r="8" spans="2:7" ht="15.75" thickBot="1">
      <c r="B8" s="25" t="s">
        <v>34</v>
      </c>
      <c r="C8" s="22"/>
      <c r="D8" s="24">
        <f>SUM(D4:D7)</f>
        <v>2100</v>
      </c>
      <c r="E8" s="22"/>
    </row>
    <row r="9" spans="2:7">
      <c r="F9" s="34" t="s">
        <v>55</v>
      </c>
      <c r="G9" s="34"/>
    </row>
    <row r="10" spans="2:7">
      <c r="B10" s="7" t="s">
        <v>12</v>
      </c>
      <c r="C10" s="4"/>
      <c r="D10" s="4"/>
      <c r="E10" s="4"/>
      <c r="F10" s="26" t="s">
        <v>33</v>
      </c>
      <c r="G10" s="28">
        <v>0.55500000000000005</v>
      </c>
    </row>
    <row r="11" spans="2:7">
      <c r="B11" s="16" t="s">
        <v>29</v>
      </c>
      <c r="C11" s="11" t="s">
        <v>7</v>
      </c>
      <c r="D11" s="16" t="s">
        <v>30</v>
      </c>
      <c r="E11" s="16" t="s">
        <v>31</v>
      </c>
      <c r="F11" s="26" t="s">
        <v>32</v>
      </c>
      <c r="G11" s="26" t="s">
        <v>54</v>
      </c>
    </row>
    <row r="12" spans="2:7">
      <c r="B12" s="17">
        <v>41860</v>
      </c>
      <c r="C12" s="17" t="s">
        <v>47</v>
      </c>
      <c r="D12" s="6">
        <v>14.16</v>
      </c>
      <c r="E12" s="5" t="s">
        <v>79</v>
      </c>
      <c r="F12" s="14"/>
      <c r="G12" s="15">
        <f>G10*F12</f>
        <v>0</v>
      </c>
    </row>
    <row r="13" spans="2:7">
      <c r="B13" s="17">
        <v>41860</v>
      </c>
      <c r="C13" s="17" t="s">
        <v>44</v>
      </c>
      <c r="D13" s="6">
        <v>7.77</v>
      </c>
      <c r="E13" s="5" t="s">
        <v>36</v>
      </c>
      <c r="F13" s="14">
        <v>14</v>
      </c>
      <c r="G13" s="15">
        <f>G10*F13</f>
        <v>7.7700000000000005</v>
      </c>
    </row>
    <row r="14" spans="2:7">
      <c r="B14" s="17"/>
      <c r="C14" s="17"/>
      <c r="D14" s="6"/>
      <c r="E14" s="5"/>
      <c r="F14" s="14"/>
      <c r="G14" s="15">
        <f>G10*F14</f>
        <v>0</v>
      </c>
    </row>
    <row r="15" spans="2:7">
      <c r="B15" s="17"/>
      <c r="C15" s="17"/>
      <c r="D15" s="6"/>
      <c r="E15" s="5"/>
      <c r="F15" s="14"/>
      <c r="G15" s="15">
        <f>G10*F15</f>
        <v>0</v>
      </c>
    </row>
    <row r="16" spans="2:7">
      <c r="B16" s="17"/>
      <c r="C16" s="17"/>
      <c r="D16" s="6"/>
      <c r="E16" s="5"/>
      <c r="F16" s="14"/>
      <c r="G16" s="15">
        <f>G10*F16</f>
        <v>0</v>
      </c>
    </row>
    <row r="17" spans="2:7">
      <c r="B17" s="17"/>
      <c r="C17" s="17"/>
      <c r="D17" s="6"/>
      <c r="E17" s="5"/>
      <c r="F17" s="14"/>
      <c r="G17" s="15">
        <f>G10*F17</f>
        <v>0</v>
      </c>
    </row>
    <row r="18" spans="2:7">
      <c r="B18" s="17"/>
      <c r="C18" s="17"/>
      <c r="D18" s="6"/>
      <c r="E18" s="5"/>
      <c r="F18" s="14"/>
      <c r="G18" s="15">
        <f>G10*F18</f>
        <v>0</v>
      </c>
    </row>
    <row r="19" spans="2:7">
      <c r="B19" s="17"/>
      <c r="C19" s="17"/>
      <c r="D19" s="6"/>
      <c r="E19" s="5"/>
      <c r="F19" s="14"/>
      <c r="G19" s="15">
        <f>G10*F19</f>
        <v>0</v>
      </c>
    </row>
    <row r="20" spans="2:7">
      <c r="B20" s="17"/>
      <c r="C20" s="17"/>
      <c r="D20" s="6"/>
      <c r="E20" s="5"/>
      <c r="F20" s="14"/>
      <c r="G20" s="15">
        <f>G10*F20</f>
        <v>0</v>
      </c>
    </row>
    <row r="21" spans="2:7">
      <c r="B21" s="17"/>
      <c r="C21" s="17"/>
      <c r="D21" s="6"/>
      <c r="E21" s="5"/>
      <c r="F21" s="14"/>
      <c r="G21" s="15">
        <f>G10*F21</f>
        <v>0</v>
      </c>
    </row>
    <row r="22" spans="2:7">
      <c r="B22" s="17"/>
      <c r="C22" s="17"/>
      <c r="D22" s="6"/>
      <c r="E22" s="5"/>
      <c r="F22" s="14"/>
      <c r="G22" s="15">
        <f>G10*F22</f>
        <v>0</v>
      </c>
    </row>
    <row r="23" spans="2:7">
      <c r="B23" s="17"/>
      <c r="C23" s="17"/>
      <c r="D23" s="6"/>
      <c r="E23" s="5"/>
      <c r="F23" s="14"/>
      <c r="G23" s="15">
        <f>G10*F23</f>
        <v>0</v>
      </c>
    </row>
    <row r="24" spans="2:7">
      <c r="B24" s="17"/>
      <c r="C24" s="17"/>
      <c r="D24" s="6"/>
      <c r="E24" s="5"/>
      <c r="F24" s="14"/>
      <c r="G24" s="15">
        <f>G10*F24</f>
        <v>0</v>
      </c>
    </row>
    <row r="25" spans="2:7">
      <c r="B25" s="17"/>
      <c r="C25" s="17"/>
      <c r="D25" s="6"/>
      <c r="E25" s="5"/>
      <c r="F25" s="14"/>
      <c r="G25" s="15">
        <f>G10*F25</f>
        <v>0</v>
      </c>
    </row>
    <row r="26" spans="2:7">
      <c r="B26" s="17"/>
      <c r="C26" s="17"/>
      <c r="D26" s="6"/>
      <c r="E26" s="5"/>
      <c r="F26" s="14"/>
      <c r="G26" s="15">
        <f>G10*F26</f>
        <v>0</v>
      </c>
    </row>
    <row r="27" spans="2:7">
      <c r="B27" s="17"/>
      <c r="C27" s="17"/>
      <c r="D27" s="6"/>
      <c r="E27" s="5"/>
      <c r="F27" s="14"/>
      <c r="G27" s="15">
        <f>G10*F27</f>
        <v>0</v>
      </c>
    </row>
    <row r="28" spans="2:7">
      <c r="B28" s="17"/>
      <c r="C28" s="17"/>
      <c r="D28" s="6"/>
      <c r="E28" s="5"/>
      <c r="F28" s="14"/>
      <c r="G28" s="15">
        <f>G10*F28</f>
        <v>0</v>
      </c>
    </row>
    <row r="29" spans="2:7">
      <c r="B29" s="17"/>
      <c r="C29" s="17"/>
      <c r="D29" s="6"/>
      <c r="E29" s="5"/>
      <c r="F29" s="14"/>
      <c r="G29" s="15">
        <f>G10*F29</f>
        <v>0</v>
      </c>
    </row>
    <row r="30" spans="2:7">
      <c r="B30" s="17"/>
      <c r="C30" s="17"/>
      <c r="D30" s="6"/>
      <c r="E30" s="5"/>
      <c r="F30" s="14"/>
      <c r="G30" s="15">
        <f>G10*F30</f>
        <v>0</v>
      </c>
    </row>
    <row r="31" spans="2:7">
      <c r="B31" s="17"/>
      <c r="C31" s="17"/>
      <c r="D31" s="6"/>
      <c r="E31" s="5"/>
      <c r="F31" s="14"/>
      <c r="G31" s="15">
        <f>G10*F31</f>
        <v>0</v>
      </c>
    </row>
    <row r="32" spans="2:7">
      <c r="B32" s="17"/>
      <c r="C32" s="17"/>
      <c r="D32" s="6"/>
      <c r="E32" s="5"/>
      <c r="F32" s="14"/>
      <c r="G32" s="15">
        <f>G10*F32</f>
        <v>0</v>
      </c>
    </row>
    <row r="33" spans="2:7">
      <c r="B33" s="17"/>
      <c r="C33" s="17"/>
      <c r="D33" s="6"/>
      <c r="E33" s="5"/>
      <c r="F33" s="14"/>
      <c r="G33" s="15">
        <f>G10*F33</f>
        <v>0</v>
      </c>
    </row>
    <row r="34" spans="2:7">
      <c r="B34" s="17"/>
      <c r="C34" s="17"/>
      <c r="D34" s="6"/>
      <c r="E34" s="5"/>
      <c r="F34" s="14"/>
      <c r="G34" s="15">
        <f>G10*F34</f>
        <v>0</v>
      </c>
    </row>
    <row r="35" spans="2:7">
      <c r="B35" s="17"/>
      <c r="C35" s="17"/>
      <c r="D35" s="6"/>
      <c r="E35" s="5"/>
      <c r="F35" s="14"/>
      <c r="G35" s="15">
        <f>G10*F35</f>
        <v>0</v>
      </c>
    </row>
    <row r="36" spans="2:7">
      <c r="B36" s="17"/>
      <c r="C36" s="17"/>
      <c r="D36" s="6"/>
      <c r="E36" s="5"/>
      <c r="F36" s="14"/>
      <c r="G36" s="15">
        <f>G10*F36</f>
        <v>0</v>
      </c>
    </row>
    <row r="37" spans="2:7">
      <c r="B37" s="17"/>
      <c r="C37" s="17"/>
      <c r="D37" s="6"/>
      <c r="E37" s="5"/>
      <c r="F37" s="14"/>
      <c r="G37" s="15">
        <f>G10*F37</f>
        <v>0</v>
      </c>
    </row>
    <row r="38" spans="2:7">
      <c r="B38" s="17"/>
      <c r="C38" s="17"/>
      <c r="D38" s="6"/>
      <c r="E38" s="5"/>
      <c r="F38" s="14"/>
      <c r="G38" s="15">
        <f>G10*F38</f>
        <v>0</v>
      </c>
    </row>
    <row r="39" spans="2:7">
      <c r="B39" s="17"/>
      <c r="C39" s="17"/>
      <c r="D39" s="6"/>
      <c r="E39" s="5"/>
      <c r="F39" s="14"/>
      <c r="G39" s="15">
        <f>G10*F39</f>
        <v>0</v>
      </c>
    </row>
    <row r="40" spans="2:7">
      <c r="B40" s="17"/>
      <c r="C40" s="17"/>
      <c r="D40" s="6"/>
      <c r="E40" s="5"/>
      <c r="F40" s="14"/>
      <c r="G40" s="15">
        <f>G10*F40</f>
        <v>0</v>
      </c>
    </row>
    <row r="41" spans="2:7">
      <c r="B41" s="17"/>
      <c r="C41" s="17"/>
      <c r="D41" s="6"/>
      <c r="E41" s="5"/>
      <c r="F41" s="14"/>
      <c r="G41" s="15">
        <f>G10*F41</f>
        <v>0</v>
      </c>
    </row>
    <row r="42" spans="2:7">
      <c r="B42" s="17"/>
      <c r="C42" s="17"/>
      <c r="D42" s="6"/>
      <c r="E42" s="5"/>
      <c r="F42" s="14"/>
      <c r="G42" s="15">
        <f>G10*F42</f>
        <v>0</v>
      </c>
    </row>
    <row r="43" spans="2:7">
      <c r="B43" s="17"/>
      <c r="C43" s="17"/>
      <c r="D43" s="6"/>
      <c r="E43" s="5"/>
      <c r="F43" s="14"/>
      <c r="G43" s="15">
        <f>G10*F43</f>
        <v>0</v>
      </c>
    </row>
    <row r="44" spans="2:7" ht="15.75" thickBot="1">
      <c r="B44" s="19"/>
      <c r="C44" s="19"/>
      <c r="D44" s="20"/>
      <c r="E44" s="18"/>
      <c r="F44" s="14"/>
      <c r="G44" s="15">
        <f>G10*F44</f>
        <v>0</v>
      </c>
    </row>
    <row r="45" spans="2:7" ht="15.75" thickBot="1">
      <c r="B45" s="21" t="s">
        <v>13</v>
      </c>
      <c r="C45" s="22"/>
      <c r="D45" s="24">
        <f>SUM(D12:D44)</f>
        <v>21.93</v>
      </c>
      <c r="E45" s="22"/>
    </row>
    <row r="46" spans="2:7">
      <c r="B46" s="8"/>
    </row>
  </sheetData>
  <mergeCells count="1">
    <mergeCell ref="F9:G9"/>
  </mergeCells>
  <dataValidations count="3">
    <dataValidation type="list" allowBlank="1" showInputMessage="1" showErrorMessage="1" sqref="C7">
      <formula1>Income_Category</formula1>
    </dataValidation>
    <dataValidation type="list" allowBlank="1" showInputMessage="1" showErrorMessage="1" sqref="C4:C6">
      <formula1>Income_Category</formula1>
    </dataValidation>
    <dataValidation type="list" allowBlank="1" showInputMessage="1" showErrorMessage="1" sqref="C12:C44">
      <formula1>Expenses</formula1>
    </dataValidation>
  </dataValidations>
  <pageMargins left="1" right="1" top="1" bottom="1" header="0.3" footer="0.3"/>
  <pageSetup orientation="portrait" horizontalDpi="4294967293" verticalDpi="0" r:id="rId1"/>
  <headerFooter>
    <oddHeader>&amp;LAugust Rental Income and Expenses</oddHeader>
    <oddFooter>&amp;Lwww.FastBusinessPlans.com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Summary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PullDownValues</vt:lpstr>
      <vt:lpstr>Expenses</vt:lpstr>
      <vt:lpstr>Income_Category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Property_Type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Income and Expenses Spreadsheet</dc:title>
  <dc:subject>http://www.fastbusinessplans.com/</dc:subject>
  <dc:creator>Fast Business Plans</dc:creator>
  <dc:description>Download all your business templates for free from Fast Business Plans at http://www.fastbusinessplans.com/</dc:description>
  <cp:lastModifiedBy>Lenovo</cp:lastModifiedBy>
  <cp:lastPrinted>2012-01-01T15:19:25Z</cp:lastPrinted>
  <dcterms:created xsi:type="dcterms:W3CDTF">2011-12-29T13:51:15Z</dcterms:created>
  <dcterms:modified xsi:type="dcterms:W3CDTF">2016-08-06T01:13:59Z</dcterms:modified>
</cp:coreProperties>
</file>